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 s="1"/>
  <c r="F120"/>
  <c r="F117" s="1"/>
  <c r="G120"/>
  <c r="G117" s="1"/>
</calcChain>
</file>

<file path=xl/sharedStrings.xml><?xml version="1.0" encoding="utf-8"?>
<sst xmlns="http://schemas.openxmlformats.org/spreadsheetml/2006/main" count="303" uniqueCount="205">
  <si>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</si>
  <si>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</si>
  <si>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</si>
  <si>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</si>
  <si>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</si>
  <si>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</si>
  <si>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</si>
  <si>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</si>
  <si>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</si>
  <si>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</si>
  <si>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</si>
  <si>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</si>
  <si>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</si>
  <si>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</si>
  <si>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</si>
  <si>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</si>
  <si>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</si>
  <si>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</si>
  <si>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</si>
  <si>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</si>
  <si>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</si>
  <si>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</si>
  <si>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</si>
  <si>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</si>
  <si>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</si>
  <si>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</si>
  <si>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</si>
  <si>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</si>
  <si>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</si>
  <si>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</si>
  <si>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</si>
  <si>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</si>
  <si>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</si>
  <si>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</si>
  <si>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</si>
  <si>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</si>
  <si>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</si>
  <si>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</si>
  <si>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</si>
  <si>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</si>
  <si>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</si>
  <si>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</si>
  <si>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</si>
  <si>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</si>
  <si>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</si>
  <si>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</si>
  <si>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</si>
  <si>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</si>
  <si>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</si>
  <si>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</si>
  <si>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</si>
  <si>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</si>
  <si>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</si>
  <si>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</si>
  <si>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</si>
  <si>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</si>
  <si>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</si>
  <si>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</si>
  <si>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</si>
  <si>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</si>
  <si>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</si>
  <si>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</si>
  <si>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</si>
  <si>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</si>
  <si>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</si>
  <si>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</si>
  <si>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</si>
  <si>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</si>
  <si>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</si>
  <si>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</si>
  <si>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</si>
  <si>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</si>
  <si>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</si>
  <si>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</si>
  <si>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</si>
  <si>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</si>
  <si>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</si>
  <si>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</si>
  <si>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</si>
  <si>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</si>
  <si>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</si>
  <si>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</si>
  <si>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</si>
  <si>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</si>
  <si>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</si>
  <si>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</si>
  <si>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</si>
  <si>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</si>
  <si>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</si>
  <si>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</si>
  <si>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</si>
  <si>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</si>
  <si>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</si>
  <si>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</si>
  <si>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</si>
  <si>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</si>
  <si>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</si>
  <si>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</si>
  <si>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</si>
  <si>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</si>
  <si>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</si>
  <si>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</si>
  <si>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</si>
  <si>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</si>
  <si>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</si>
  <si>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</si>
  <si>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</si>
  <si>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</si>
  <si>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</si>
  <si>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</si>
  <si>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</si>
  <si>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</si>
  <si>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</si>
  <si>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</si>
  <si>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</si>
  <si>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</si>
  <si>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</si>
  <si>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</si>
  <si>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</si>
  <si>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</si>
  <si>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</si>
  <si>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</si>
  <si>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</si>
  <si>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</si>
  <si>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</si>
  <si>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</si>
  <si>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</si>
  <si>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</si>
  <si>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</si>
  <si>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</si>
  <si>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</si>
  <si>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</si>
  <si>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</si>
  <si>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</si>
  <si>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</si>
  <si>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</si>
  <si>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</si>
  <si>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</si>
  <si>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</si>
  <si>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</si>
  <si>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</si>
  <si>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</si>
  <si>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</si>
  <si>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</si>
  <si>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</si>
  <si>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</si>
  <si>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</si>
  <si>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</si>
  <si>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</si>
  <si>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</si>
  <si>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</si>
  <si>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</si>
  <si>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</si>
  <si>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</si>
  <si>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</si>
  <si>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</si>
  <si>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</si>
  <si>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</si>
  <si>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</si>
  <si>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</si>
  <si>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</si>
  <si>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</si>
  <si>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</si>
  <si>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</si>
  <si>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</si>
  <si>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</si>
  <si>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</si>
  <si>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</si>
  <si>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</si>
  <si>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</si>
  <si>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</si>
  <si>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</si>
  <si>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</si>
  <si>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</si>
  <si>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</si>
  <si>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</si>
  <si>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</si>
  <si>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</si>
  <si>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</si>
  <si>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</si>
  <si>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</si>
  <si>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</si>
  <si>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</si>
  <si>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</si>
  <si>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</si>
  <si>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</si>
  <si>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</si>
  <si>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</si>
  <si>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</si>
  <si>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</si>
  <si>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</si>
  <si>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</si>
  <si>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</si>
  <si>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</si>
  <si>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</si>
  <si>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</si>
  <si>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</si>
  <si>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</si>
  <si>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</si>
  <si>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</si>
  <si>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</si>
  <si>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</si>
  <si>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BATON FOR BLOCKS AND INTERLOCKING TILES CO.</t>
  </si>
  <si>
    <t>باطون لصناعة الطوب والبلاط المتداخل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</si>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</sst>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94" sqref="E9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141214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 t="s">
        <v>204</v>
      </c>
      <c r="I5" s="3" t="s">
        <v>138</v>
      </c>
    </row>
    <row r="6" spans="4:9" ht="20.100000000000001" customHeight="1">
      <c r="D6" s="10" t="s">
        <v>125</v>
      </c>
      <c r="E6" s="13">
        <v>0.63</v>
      </c>
      <c r="F6" s="13">
        <v>1.01</v>
      </c>
      <c r="G6" s="13">
        <v>1.34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4">
        <v>6556166.4400000004</v>
      </c>
      <c r="F7" s="14">
        <v>5664953.4800000004</v>
      </c>
      <c r="G7" s="14">
        <v>10480540.689999999</v>
      </c>
      <c r="H7" s="14" t="s">
        <v>204</v>
      </c>
      <c r="I7" s="4" t="s">
        <v>140</v>
      </c>
    </row>
    <row r="8" spans="4:9" ht="20.100000000000001" customHeight="1">
      <c r="D8" s="10" t="s">
        <v>25</v>
      </c>
      <c r="E8" s="14">
        <v>7083617</v>
      </c>
      <c r="F8" s="14">
        <v>4767764</v>
      </c>
      <c r="G8" s="14">
        <v>6094423</v>
      </c>
      <c r="H8" s="14" t="s">
        <v>204</v>
      </c>
      <c r="I8" s="4" t="s">
        <v>1</v>
      </c>
    </row>
    <row r="9" spans="4:9" ht="20.100000000000001" customHeight="1">
      <c r="D9" s="10" t="s">
        <v>26</v>
      </c>
      <c r="E9" s="14">
        <v>8473</v>
      </c>
      <c r="F9" s="14">
        <v>11553</v>
      </c>
      <c r="G9" s="14">
        <v>22964</v>
      </c>
      <c r="H9" s="14" t="s">
        <v>204</v>
      </c>
      <c r="I9" s="4" t="s">
        <v>2</v>
      </c>
    </row>
    <row r="10" spans="4:9" ht="20.100000000000001" customHeight="1">
      <c r="D10" s="10" t="s">
        <v>27</v>
      </c>
      <c r="E10" s="14">
        <v>12000000</v>
      </c>
      <c r="F10" s="14">
        <v>12000000</v>
      </c>
      <c r="G10" s="14">
        <v>12000000</v>
      </c>
      <c r="H10" s="14" t="s">
        <v>204</v>
      </c>
      <c r="I10" s="4" t="s">
        <v>24</v>
      </c>
    </row>
    <row r="11" spans="4:9" ht="20.100000000000001" customHeight="1">
      <c r="D11" s="10" t="s">
        <v>127</v>
      </c>
      <c r="E11" s="14">
        <v>7560000</v>
      </c>
      <c r="F11" s="14">
        <v>12120000</v>
      </c>
      <c r="G11" s="14">
        <v>16080000</v>
      </c>
      <c r="H11" s="14" t="s">
        <v>204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 t="s">
        <v>204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38307</v>
      </c>
      <c r="F16" s="56">
        <v>1900544</v>
      </c>
      <c r="G16" s="56">
        <v>6531025</v>
      </c>
      <c r="H16" s="56" t="s">
        <v>204</v>
      </c>
      <c r="I16" s="3" t="s">
        <v>58</v>
      </c>
    </row>
    <row r="17" spans="4:9" ht="20.100000000000001" customHeight="1">
      <c r="D17" s="10" t="s">
        <v>128</v>
      </c>
      <c r="E17" s="57">
        <v>1191775</v>
      </c>
      <c r="F17" s="57">
        <v>784611</v>
      </c>
      <c r="G17" s="57">
        <v>428225</v>
      </c>
      <c r="H17" s="57" t="s">
        <v>204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 t="s">
        <v>204</v>
      </c>
      <c r="I18" s="4" t="s">
        <v>168</v>
      </c>
    </row>
    <row r="19" spans="4:9" ht="20.100000000000001" customHeight="1">
      <c r="D19" s="19" t="s">
        <v>179</v>
      </c>
      <c r="E19" s="57">
        <v>158364</v>
      </c>
      <c r="F19" s="57">
        <v>230871</v>
      </c>
      <c r="G19" s="57">
        <v>45999</v>
      </c>
      <c r="H19" s="57" t="s">
        <v>204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 t="s">
        <v>204</v>
      </c>
      <c r="I20" s="4" t="s">
        <v>170</v>
      </c>
    </row>
    <row r="21" spans="4:9" ht="20.100000000000001" customHeight="1">
      <c r="D21" s="19" t="s">
        <v>181</v>
      </c>
      <c r="E21" s="57">
        <v>914309</v>
      </c>
      <c r="F21" s="57">
        <v>752144</v>
      </c>
      <c r="G21" s="57">
        <v>284757</v>
      </c>
      <c r="H21" s="57" t="s">
        <v>204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 t="s">
        <v>204</v>
      </c>
      <c r="I22" s="4" t="s">
        <v>172</v>
      </c>
    </row>
    <row r="23" spans="4:9" ht="20.100000000000001" customHeight="1">
      <c r="D23" s="10" t="s">
        <v>70</v>
      </c>
      <c r="E23" s="57">
        <v>2357764</v>
      </c>
      <c r="F23" s="57">
        <v>3747862</v>
      </c>
      <c r="G23" s="57">
        <v>7425263</v>
      </c>
      <c r="H23" s="57" t="s">
        <v>204</v>
      </c>
      <c r="I23" s="4" t="s">
        <v>60</v>
      </c>
    </row>
    <row r="24" spans="4:9" ht="20.100000000000001" customHeight="1">
      <c r="D24" s="10" t="s">
        <v>98</v>
      </c>
      <c r="E24" s="57">
        <v>2246190</v>
      </c>
      <c r="F24" s="57">
        <v>1345124</v>
      </c>
      <c r="G24" s="57">
        <v>0</v>
      </c>
      <c r="H24" s="57" t="s">
        <v>204</v>
      </c>
      <c r="I24" s="4" t="s">
        <v>82</v>
      </c>
    </row>
    <row r="25" spans="4:9" ht="20.100000000000001" customHeight="1">
      <c r="D25" s="10" t="s">
        <v>158</v>
      </c>
      <c r="E25" s="57">
        <v>5048958</v>
      </c>
      <c r="F25" s="57">
        <v>5336110</v>
      </c>
      <c r="G25" s="57">
        <v>6945594</v>
      </c>
      <c r="H25" s="57" t="s">
        <v>204</v>
      </c>
      <c r="I25" s="4" t="s">
        <v>173</v>
      </c>
    </row>
    <row r="26" spans="4:9" ht="20.100000000000001" customHeight="1">
      <c r="D26" s="10" t="s">
        <v>183</v>
      </c>
      <c r="E26" s="57">
        <v>1883943</v>
      </c>
      <c r="F26" s="57">
        <v>1883943</v>
      </c>
      <c r="G26" s="57">
        <v>0</v>
      </c>
      <c r="H26" s="57" t="s">
        <v>204</v>
      </c>
      <c r="I26" s="4" t="s">
        <v>174</v>
      </c>
    </row>
    <row r="27" spans="4:9" ht="20.100000000000001" customHeight="1">
      <c r="D27" s="10" t="s">
        <v>99</v>
      </c>
      <c r="E27" s="57">
        <v>4773996</v>
      </c>
      <c r="F27" s="57">
        <v>7111</v>
      </c>
      <c r="G27" s="57">
        <v>2709</v>
      </c>
      <c r="H27" s="57" t="s">
        <v>204</v>
      </c>
      <c r="I27" s="4" t="s">
        <v>83</v>
      </c>
    </row>
    <row r="28" spans="4:9" ht="20.100000000000001" customHeight="1">
      <c r="D28" s="10" t="s">
        <v>71</v>
      </c>
      <c r="E28" s="57">
        <v>11706897</v>
      </c>
      <c r="F28" s="57">
        <v>7227164</v>
      </c>
      <c r="G28" s="57">
        <v>6948303</v>
      </c>
      <c r="H28" s="57" t="s">
        <v>204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 t="s">
        <v>204</v>
      </c>
      <c r="I29" s="4" t="s">
        <v>176</v>
      </c>
    </row>
    <row r="30" spans="4:9" ht="20.100000000000001" customHeight="1">
      <c r="D30" s="21" t="s">
        <v>29</v>
      </c>
      <c r="E30" s="58">
        <v>16310851</v>
      </c>
      <c r="F30" s="58">
        <v>12320150</v>
      </c>
      <c r="G30" s="58">
        <v>14373566</v>
      </c>
      <c r="H30" s="58" t="s">
        <v>204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2438966</v>
      </c>
      <c r="F35" s="56">
        <v>174521</v>
      </c>
      <c r="G35" s="56">
        <v>2011287</v>
      </c>
      <c r="H35" s="56" t="s">
        <v>204</v>
      </c>
      <c r="I35" s="3" t="s">
        <v>150</v>
      </c>
    </row>
    <row r="36" spans="4:9" ht="20.100000000000001" customHeight="1">
      <c r="D36" s="10" t="s">
        <v>101</v>
      </c>
      <c r="E36" s="57">
        <v>280576</v>
      </c>
      <c r="F36" s="57">
        <v>0</v>
      </c>
      <c r="G36" s="57">
        <v>0</v>
      </c>
      <c r="H36" s="57" t="s">
        <v>204</v>
      </c>
      <c r="I36" s="4" t="s">
        <v>151</v>
      </c>
    </row>
    <row r="37" spans="4:9" ht="20.100000000000001" customHeight="1">
      <c r="D37" s="10" t="s">
        <v>102</v>
      </c>
      <c r="E37" s="57">
        <v>208452</v>
      </c>
      <c r="F37" s="57">
        <v>0</v>
      </c>
      <c r="G37" s="57">
        <v>0</v>
      </c>
      <c r="H37" s="57" t="s">
        <v>204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 t="s">
        <v>204</v>
      </c>
      <c r="I38" s="4" t="s">
        <v>85</v>
      </c>
    </row>
    <row r="39" spans="4:9" ht="20.100000000000001" customHeight="1">
      <c r="D39" s="10" t="s">
        <v>104</v>
      </c>
      <c r="E39" s="57">
        <v>3500898</v>
      </c>
      <c r="F39" s="57">
        <v>357836</v>
      </c>
      <c r="G39" s="57">
        <v>2162652</v>
      </c>
      <c r="H39" s="57" t="s">
        <v>204</v>
      </c>
      <c r="I39" s="4" t="s">
        <v>86</v>
      </c>
    </row>
    <row r="40" spans="4:9" ht="20.100000000000001" customHeight="1">
      <c r="D40" s="10" t="s">
        <v>105</v>
      </c>
      <c r="E40" s="57">
        <v>863584</v>
      </c>
      <c r="F40" s="57">
        <v>0</v>
      </c>
      <c r="G40" s="57">
        <v>0</v>
      </c>
      <c r="H40" s="57" t="s">
        <v>204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 t="s">
        <v>204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 t="s">
        <v>204</v>
      </c>
      <c r="I42" s="4" t="s">
        <v>87</v>
      </c>
    </row>
    <row r="43" spans="4:9" ht="20.100000000000001" customHeight="1">
      <c r="D43" s="20" t="s">
        <v>107</v>
      </c>
      <c r="E43" s="58">
        <v>4364482</v>
      </c>
      <c r="F43" s="58">
        <v>357836</v>
      </c>
      <c r="G43" s="58">
        <v>2162652</v>
      </c>
      <c r="H43" s="58" t="s">
        <v>204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12000000</v>
      </c>
      <c r="F46" s="56">
        <v>12000000</v>
      </c>
      <c r="G46" s="56">
        <v>12000000</v>
      </c>
      <c r="H46" s="56" t="s">
        <v>204</v>
      </c>
      <c r="I46" s="3" t="s">
        <v>5</v>
      </c>
    </row>
    <row r="47" spans="4:9" ht="20.100000000000001" customHeight="1">
      <c r="D47" s="10" t="s">
        <v>31</v>
      </c>
      <c r="E47" s="57">
        <v>12000000</v>
      </c>
      <c r="F47" s="57">
        <v>12000000</v>
      </c>
      <c r="G47" s="57">
        <v>12000000</v>
      </c>
      <c r="H47" s="57" t="s">
        <v>204</v>
      </c>
      <c r="I47" s="4" t="s">
        <v>6</v>
      </c>
    </row>
    <row r="48" spans="4:9" ht="20.100000000000001" customHeight="1">
      <c r="D48" s="10" t="s">
        <v>130</v>
      </c>
      <c r="E48" s="57">
        <v>12000000</v>
      </c>
      <c r="F48" s="57">
        <v>12000000</v>
      </c>
      <c r="G48" s="57">
        <v>12000000</v>
      </c>
      <c r="H48" s="57" t="s">
        <v>204</v>
      </c>
      <c r="I48" s="4" t="s">
        <v>7</v>
      </c>
    </row>
    <row r="49" spans="4:9" ht="20.100000000000001" customHeight="1">
      <c r="D49" s="10" t="s">
        <v>73</v>
      </c>
      <c r="E49" s="57">
        <v>75201</v>
      </c>
      <c r="F49" s="57">
        <v>75201</v>
      </c>
      <c r="G49" s="57">
        <v>27425</v>
      </c>
      <c r="H49" s="57" t="s">
        <v>204</v>
      </c>
      <c r="I49" s="4" t="s">
        <v>61</v>
      </c>
    </row>
    <row r="50" spans="4:9" ht="20.100000000000001" customHeight="1">
      <c r="D50" s="10" t="s">
        <v>32</v>
      </c>
      <c r="E50" s="57">
        <v>75201</v>
      </c>
      <c r="F50" s="57">
        <v>75201</v>
      </c>
      <c r="G50" s="57">
        <v>0</v>
      </c>
      <c r="H50" s="57" t="s">
        <v>204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 t="s">
        <v>204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 t="s">
        <v>204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 t="s">
        <v>204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 t="s">
        <v>204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 t="s">
        <v>204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 t="s">
        <v>204</v>
      </c>
      <c r="I56" s="4" t="s">
        <v>167</v>
      </c>
    </row>
    <row r="57" spans="4:9" ht="20.100000000000001" customHeight="1">
      <c r="D57" s="10" t="s">
        <v>37</v>
      </c>
      <c r="E57" s="57">
        <v>-295009</v>
      </c>
      <c r="F57" s="57">
        <v>-674054</v>
      </c>
      <c r="G57" s="57">
        <v>0</v>
      </c>
      <c r="H57" s="57" t="s">
        <v>204</v>
      </c>
      <c r="I57" s="4" t="s">
        <v>62</v>
      </c>
    </row>
    <row r="58" spans="4:9" ht="20.100000000000001" customHeight="1">
      <c r="D58" s="10" t="s">
        <v>39</v>
      </c>
      <c r="E58" s="57">
        <v>90976</v>
      </c>
      <c r="F58" s="57">
        <v>485966</v>
      </c>
      <c r="G58" s="57">
        <v>183489</v>
      </c>
      <c r="H58" s="57" t="s">
        <v>204</v>
      </c>
      <c r="I58" s="4" t="s">
        <v>155</v>
      </c>
    </row>
    <row r="59" spans="4:9" ht="20.100000000000001" customHeight="1">
      <c r="D59" s="10" t="s">
        <v>38</v>
      </c>
      <c r="E59" s="57">
        <v>11946369</v>
      </c>
      <c r="F59" s="57">
        <v>11962314</v>
      </c>
      <c r="G59" s="57">
        <v>12210914</v>
      </c>
      <c r="H59" s="57" t="s">
        <v>204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 t="s">
        <v>204</v>
      </c>
      <c r="I60" s="43" t="s">
        <v>184</v>
      </c>
    </row>
    <row r="61" spans="4:9" ht="20.100000000000001" customHeight="1">
      <c r="D61" s="11" t="s">
        <v>74</v>
      </c>
      <c r="E61" s="58">
        <v>16310851</v>
      </c>
      <c r="F61" s="58">
        <v>12320150</v>
      </c>
      <c r="G61" s="58">
        <v>14373566</v>
      </c>
      <c r="H61" s="58" t="s">
        <v>204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3861822</v>
      </c>
      <c r="F65" s="56">
        <v>3439447</v>
      </c>
      <c r="G65" s="56">
        <v>458767</v>
      </c>
      <c r="H65" s="56" t="s">
        <v>204</v>
      </c>
      <c r="I65" s="3" t="s">
        <v>88</v>
      </c>
    </row>
    <row r="66" spans="4:9" ht="20.100000000000001" customHeight="1">
      <c r="D66" s="10" t="s">
        <v>110</v>
      </c>
      <c r="E66" s="57">
        <v>2833686</v>
      </c>
      <c r="F66" s="57">
        <v>2448564</v>
      </c>
      <c r="G66" s="57">
        <v>394110</v>
      </c>
      <c r="H66" s="57" t="s">
        <v>204</v>
      </c>
      <c r="I66" s="4" t="s">
        <v>89</v>
      </c>
    </row>
    <row r="67" spans="4:9" ht="20.100000000000001" customHeight="1">
      <c r="D67" s="10" t="s">
        <v>132</v>
      </c>
      <c r="E67" s="57">
        <v>1028136</v>
      </c>
      <c r="F67" s="57">
        <v>990883</v>
      </c>
      <c r="G67" s="57">
        <v>64657</v>
      </c>
      <c r="H67" s="57" t="s">
        <v>204</v>
      </c>
      <c r="I67" s="4" t="s">
        <v>90</v>
      </c>
    </row>
    <row r="68" spans="4:9" ht="20.100000000000001" customHeight="1">
      <c r="D68" s="10" t="s">
        <v>111</v>
      </c>
      <c r="E68" s="57">
        <v>312588</v>
      </c>
      <c r="F68" s="57">
        <v>388140</v>
      </c>
      <c r="G68" s="57">
        <v>53449</v>
      </c>
      <c r="H68" s="57" t="s">
        <v>204</v>
      </c>
      <c r="I68" s="4" t="s">
        <v>91</v>
      </c>
    </row>
    <row r="69" spans="4:9" ht="20.100000000000001" customHeight="1">
      <c r="D69" s="10" t="s">
        <v>112</v>
      </c>
      <c r="E69" s="57">
        <v>533059</v>
      </c>
      <c r="F69" s="57">
        <v>519657</v>
      </c>
      <c r="G69" s="57">
        <v>61042</v>
      </c>
      <c r="H69" s="57" t="s">
        <v>204</v>
      </c>
      <c r="I69" s="4" t="s">
        <v>92</v>
      </c>
    </row>
    <row r="70" spans="4:9" ht="20.100000000000001" customHeight="1">
      <c r="D70" s="10" t="s">
        <v>113</v>
      </c>
      <c r="E70" s="57">
        <v>766346</v>
      </c>
      <c r="F70" s="57">
        <v>793012</v>
      </c>
      <c r="G70" s="57">
        <v>101294</v>
      </c>
      <c r="H70" s="57" t="s">
        <v>204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 t="s">
        <v>204</v>
      </c>
      <c r="I71" s="4" t="s">
        <v>94</v>
      </c>
    </row>
    <row r="72" spans="4:9" ht="20.100000000000001" customHeight="1">
      <c r="D72" s="10" t="s">
        <v>115</v>
      </c>
      <c r="E72" s="57">
        <v>182489</v>
      </c>
      <c r="F72" s="57">
        <v>83086</v>
      </c>
      <c r="G72" s="57">
        <v>-49834</v>
      </c>
      <c r="H72" s="57" t="s">
        <v>204</v>
      </c>
      <c r="I72" s="4" t="s">
        <v>95</v>
      </c>
    </row>
    <row r="73" spans="4:9" ht="20.100000000000001" customHeight="1">
      <c r="D73" s="10" t="s">
        <v>116</v>
      </c>
      <c r="E73" s="57">
        <v>95954</v>
      </c>
      <c r="F73" s="57">
        <v>882371</v>
      </c>
      <c r="G73" s="57">
        <v>537536</v>
      </c>
      <c r="H73" s="57" t="s">
        <v>204</v>
      </c>
      <c r="I73" s="4" t="s">
        <v>63</v>
      </c>
    </row>
    <row r="74" spans="4:9" ht="20.100000000000001" customHeight="1">
      <c r="D74" s="10" t="s">
        <v>117</v>
      </c>
      <c r="E74" s="57">
        <v>648926</v>
      </c>
      <c r="F74" s="57">
        <v>213449</v>
      </c>
      <c r="G74" s="57">
        <v>213449</v>
      </c>
      <c r="H74" s="57" t="s">
        <v>204</v>
      </c>
      <c r="I74" s="4" t="s">
        <v>64</v>
      </c>
    </row>
    <row r="75" spans="4:9" ht="20.100000000000001" customHeight="1">
      <c r="D75" s="10" t="s">
        <v>123</v>
      </c>
      <c r="E75" s="57">
        <v>-370483</v>
      </c>
      <c r="F75" s="57">
        <v>752008</v>
      </c>
      <c r="G75" s="57">
        <v>274253</v>
      </c>
      <c r="H75" s="57" t="s">
        <v>204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 t="s">
        <v>204</v>
      </c>
      <c r="I76" s="4" t="s">
        <v>97</v>
      </c>
    </row>
    <row r="77" spans="4:9" ht="20.100000000000001" customHeight="1">
      <c r="D77" s="10" t="s">
        <v>190</v>
      </c>
      <c r="E77" s="57">
        <v>-370483</v>
      </c>
      <c r="F77" s="57">
        <v>752008</v>
      </c>
      <c r="G77" s="57">
        <v>274253</v>
      </c>
      <c r="H77" s="57" t="s">
        <v>204</v>
      </c>
      <c r="I77" s="50" t="s">
        <v>199</v>
      </c>
    </row>
    <row r="78" spans="4:9" ht="20.100000000000001" customHeight="1">
      <c r="D78" s="10" t="s">
        <v>157</v>
      </c>
      <c r="E78" s="57">
        <v>20408</v>
      </c>
      <c r="F78" s="57">
        <v>50691</v>
      </c>
      <c r="G78" s="57">
        <v>56000</v>
      </c>
      <c r="H78" s="57" t="s">
        <v>204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 t="s">
        <v>204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19949</v>
      </c>
      <c r="G80" s="57">
        <v>7339</v>
      </c>
      <c r="H80" s="57" t="s">
        <v>204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45000</v>
      </c>
      <c r="G81" s="57">
        <v>0</v>
      </c>
      <c r="H81" s="57" t="s">
        <v>204</v>
      </c>
      <c r="I81" s="50" t="s">
        <v>196</v>
      </c>
    </row>
    <row r="82" spans="4:9" ht="20.100000000000001" customHeight="1">
      <c r="D82" s="10" t="s">
        <v>187</v>
      </c>
      <c r="E82" s="57">
        <v>-390891</v>
      </c>
      <c r="F82" s="57">
        <v>636368</v>
      </c>
      <c r="G82" s="57">
        <v>210914</v>
      </c>
      <c r="H82" s="57" t="s">
        <v>204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 t="s">
        <v>204</v>
      </c>
      <c r="I83" s="50" t="s">
        <v>184</v>
      </c>
    </row>
    <row r="84" spans="4:9" ht="20.100000000000001" customHeight="1">
      <c r="D84" s="11" t="s">
        <v>197</v>
      </c>
      <c r="E84" s="58">
        <v>-390891</v>
      </c>
      <c r="F84" s="58">
        <v>636368</v>
      </c>
      <c r="G84" s="58">
        <v>210914</v>
      </c>
      <c r="H84" s="58" t="s">
        <v>204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1900544</v>
      </c>
      <c r="F88" s="56">
        <v>0</v>
      </c>
      <c r="G88" s="56">
        <v>0</v>
      </c>
      <c r="H88" s="56" t="s">
        <v>204</v>
      </c>
      <c r="I88" s="3" t="s">
        <v>16</v>
      </c>
    </row>
    <row r="89" spans="4:9" ht="20.100000000000001" customHeight="1">
      <c r="D89" s="10" t="s">
        <v>43</v>
      </c>
      <c r="E89" s="57">
        <v>3203236</v>
      </c>
      <c r="F89" s="57">
        <v>-60102</v>
      </c>
      <c r="G89" s="57">
        <v>1580622</v>
      </c>
      <c r="H89" s="57" t="s">
        <v>204</v>
      </c>
      <c r="I89" s="4" t="s">
        <v>17</v>
      </c>
    </row>
    <row r="90" spans="4:9" ht="20.100000000000001" customHeight="1">
      <c r="D90" s="10" t="s">
        <v>44</v>
      </c>
      <c r="E90" s="57">
        <v>-6418085</v>
      </c>
      <c r="F90" s="57">
        <v>-10039354</v>
      </c>
      <c r="G90" s="57">
        <v>-7049597</v>
      </c>
      <c r="H90" s="57" t="s">
        <v>204</v>
      </c>
      <c r="I90" s="4" t="s">
        <v>18</v>
      </c>
    </row>
    <row r="91" spans="4:9" ht="20.100000000000001" customHeight="1">
      <c r="D91" s="10" t="s">
        <v>45</v>
      </c>
      <c r="E91" s="57">
        <v>1352612</v>
      </c>
      <c r="F91" s="57">
        <v>12000000</v>
      </c>
      <c r="G91" s="57">
        <v>12000000</v>
      </c>
      <c r="H91" s="57" t="s">
        <v>204</v>
      </c>
      <c r="I91" s="4" t="s">
        <v>19</v>
      </c>
    </row>
    <row r="92" spans="4:9" ht="20.100000000000001" customHeight="1">
      <c r="D92" s="21" t="s">
        <v>47</v>
      </c>
      <c r="E92" s="58">
        <v>38307</v>
      </c>
      <c r="F92" s="58">
        <v>1900544</v>
      </c>
      <c r="G92" s="58">
        <v>6531025</v>
      </c>
      <c r="H92" s="58" t="s">
        <v>204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59.030141666666665</v>
      </c>
      <c r="F96" s="22">
        <f>+F8*100/F10</f>
        <v>39.731366666666666</v>
      </c>
      <c r="G96" s="22">
        <f>+G8*100/G10</f>
        <v>50.786858333333335</v>
      </c>
      <c r="H96" s="22" t="s">
        <v>204</v>
      </c>
      <c r="I96" s="3" t="s">
        <v>22</v>
      </c>
    </row>
    <row r="97" spans="1:15" ht="20.100000000000001" customHeight="1">
      <c r="D97" s="10" t="s">
        <v>49</v>
      </c>
      <c r="E97" s="13">
        <f>+E84/E10</f>
        <v>-3.2574249999999999E-2</v>
      </c>
      <c r="F97" s="13">
        <f>+F84/F10</f>
        <v>5.3030666666666663E-2</v>
      </c>
      <c r="G97" s="13">
        <f>+G84/G10</f>
        <v>1.7576166666666667E-2</v>
      </c>
      <c r="H97" s="13" t="s">
        <v>204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 t="s">
        <v>204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0.99553075000000002</v>
      </c>
      <c r="F99" s="13">
        <f>+F59/F10</f>
        <v>0.99685950000000001</v>
      </c>
      <c r="G99" s="13">
        <f>+G59/G10</f>
        <v>1.0175761666666667</v>
      </c>
      <c r="H99" s="13" t="s">
        <v>204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-19.340429940827494</v>
      </c>
      <c r="F100" s="13">
        <f>+F11/F84</f>
        <v>19.045583687426145</v>
      </c>
      <c r="G100" s="13">
        <f>+G11/G84</f>
        <v>76.239604767820055</v>
      </c>
      <c r="H100" s="13" t="s">
        <v>204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 t="s">
        <v>204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0.63282826773557721</v>
      </c>
      <c r="F103" s="23">
        <f>+F11/F59</f>
        <v>1.0131818977498834</v>
      </c>
      <c r="G103" s="23">
        <f>+G11/G59</f>
        <v>1.3168547415860925</v>
      </c>
      <c r="H103" s="23" t="s">
        <v>204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26.623081022377519</v>
      </c>
      <c r="F105" s="30">
        <f>+F67*100/F65</f>
        <v>28.809369645759915</v>
      </c>
      <c r="G105" s="30">
        <f>+G67*100/G65</f>
        <v>14.093646665954614</v>
      </c>
      <c r="H105" s="30" t="s">
        <v>204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-9.5934768614400152</v>
      </c>
      <c r="F106" s="31">
        <f>+F75*100/F65</f>
        <v>21.864212473691264</v>
      </c>
      <c r="G106" s="31">
        <f>+G75*100/G65</f>
        <v>59.780455002212449</v>
      </c>
      <c r="H106" s="31" t="s">
        <v>204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-10.121932082835512</v>
      </c>
      <c r="F107" s="31">
        <f>+F82*100/F65</f>
        <v>18.502044078597518</v>
      </c>
      <c r="G107" s="31">
        <f>+G82*100/G65</f>
        <v>45.974100142338052</v>
      </c>
      <c r="H107" s="31" t="s">
        <v>204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-2.3965089252547278</v>
      </c>
      <c r="F108" s="31">
        <f>(F82+F76)*100/F30</f>
        <v>5.1652617865853907</v>
      </c>
      <c r="G108" s="31">
        <f>(G82+G76)*100/G30</f>
        <v>1.4673742062338602</v>
      </c>
      <c r="H108" s="31" t="s">
        <v>204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-3.2720486032199405</v>
      </c>
      <c r="F109" s="29">
        <f>+F84*100/F59</f>
        <v>5.3197734150767149</v>
      </c>
      <c r="G109" s="29">
        <f>+G84*100/G59</f>
        <v>1.7272580905901065</v>
      </c>
      <c r="H109" s="29" t="s">
        <v>204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26.758150141890205</v>
      </c>
      <c r="F111" s="22">
        <f>+F43*100/F30</f>
        <v>2.904477624054902</v>
      </c>
      <c r="G111" s="22">
        <f>+G43*100/G30</f>
        <v>15.046036592450335</v>
      </c>
      <c r="H111" s="22" t="s">
        <v>204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73.241849858109788</v>
      </c>
      <c r="F112" s="13">
        <f>+F59*100/F30</f>
        <v>97.095522375945094</v>
      </c>
      <c r="G112" s="13">
        <f>+G59*100/G30</f>
        <v>84.953963407549665</v>
      </c>
      <c r="H112" s="13" t="s">
        <v>204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0.23676398000325061</v>
      </c>
      <c r="F115" s="22">
        <f>+F65/F30</f>
        <v>0.27917249384138992</v>
      </c>
      <c r="G115" s="22">
        <f>+G65/G30</f>
        <v>3.191741005676671E-2</v>
      </c>
      <c r="H115" s="22" t="s">
        <v>204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0.32987579885600771</v>
      </c>
      <c r="F116" s="13">
        <f>+F65/F28</f>
        <v>0.47590548657813769</v>
      </c>
      <c r="G116" s="13">
        <f>+G65/G28</f>
        <v>6.6025761973822955E-2</v>
      </c>
      <c r="H116" s="13" t="s">
        <v>204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-3.3782758626722678</v>
      </c>
      <c r="F117" s="23">
        <f>+F65/F120</f>
        <v>1.0145783542663094</v>
      </c>
      <c r="G117" s="23">
        <f>+G65/G120</f>
        <v>8.7174788332255601E-2</v>
      </c>
      <c r="H117" s="23" t="s">
        <v>204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0.67347406294042267</v>
      </c>
      <c r="F119" s="59">
        <f>+F23/F39</f>
        <v>10.473686269687789</v>
      </c>
      <c r="G119" s="59">
        <f>+G23/G39</f>
        <v>3.4334062993028929</v>
      </c>
      <c r="H119" s="59" t="s">
        <v>204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-1143134</v>
      </c>
      <c r="F120" s="58">
        <f>+F23-F39</f>
        <v>3390026</v>
      </c>
      <c r="G120" s="58">
        <f>+G23-G39</f>
        <v>5262611</v>
      </c>
      <c r="H120" s="58" t="s">
        <v>204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2010-10-04T08:52:03Z</dcterms:modified>
</cp:coreProperties>
</file>